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leauFactClients_QB48" sheetId="1" r:id="rId1"/>
  </sheets>
  <calcPr calcId="125725"/>
</workbook>
</file>

<file path=xl/calcChain.xml><?xml version="1.0" encoding="utf-8"?>
<calcChain xmlns="http://schemas.openxmlformats.org/spreadsheetml/2006/main">
  <c r="E44" i="1"/>
  <c r="B44"/>
  <c r="E43"/>
  <c r="B43"/>
  <c r="E42"/>
  <c r="B42"/>
</calcChain>
</file>

<file path=xl/sharedStrings.xml><?xml version="1.0" encoding="utf-8"?>
<sst xmlns="http://schemas.openxmlformats.org/spreadsheetml/2006/main" count="126" uniqueCount="113">
  <si>
    <t>Numéro Facture</t>
  </si>
  <si>
    <t>Marge HT</t>
  </si>
  <si>
    <t>Raison sociale</t>
  </si>
  <si>
    <t>Objet</t>
  </si>
  <si>
    <t>Total HT</t>
  </si>
  <si>
    <t>16/04/00003</t>
  </si>
  <si>
    <t>CAPAG</t>
  </si>
  <si>
    <t>16/04/00005</t>
  </si>
  <si>
    <t>INSOFT</t>
  </si>
  <si>
    <t>15me mensualité contrat LDD</t>
  </si>
  <si>
    <t>16/04/00006</t>
  </si>
  <si>
    <t>SARL COMBE LANOTTE</t>
  </si>
  <si>
    <t>18eme mensualité LDD</t>
  </si>
  <si>
    <t>16/04/00007</t>
  </si>
  <si>
    <t>SHARMEL</t>
  </si>
  <si>
    <t>29eme mensualité Contrat LDD</t>
  </si>
  <si>
    <t>16/04/00008</t>
  </si>
  <si>
    <t>SEBM</t>
  </si>
  <si>
    <t>maintenance rollair  1500AX à 39525 H</t>
  </si>
  <si>
    <t>16/04/00009</t>
  </si>
  <si>
    <t>BAGALU</t>
  </si>
  <si>
    <t xml:space="preserve">Installation compresseur neuf </t>
  </si>
  <si>
    <t>16/04/00014</t>
  </si>
  <si>
    <t>VENEXAN</t>
  </si>
  <si>
    <t xml:space="preserve">Modification électrique en régie </t>
  </si>
  <si>
    <t>16/04/00016</t>
  </si>
  <si>
    <t>BRASSERIE PLEINE LUNE</t>
  </si>
  <si>
    <t>local AC :</t>
  </si>
  <si>
    <t>16/04/00017</t>
  </si>
  <si>
    <t>Maintenance L07 N°CD10001752001 à 20128 HRS</t>
  </si>
  <si>
    <t>16/04/00018</t>
  </si>
  <si>
    <t>COVAL</t>
  </si>
  <si>
    <t xml:space="preserve">Intervention à votre demande sur le compresseur Ingersollrand : </t>
  </si>
  <si>
    <t>16/04/00019</t>
  </si>
  <si>
    <t>Maintenance L26rs à 1960 Heures</t>
  </si>
  <si>
    <t>16/04/00020</t>
  </si>
  <si>
    <t>CHARIGNON</t>
  </si>
  <si>
    <t>Intervention sur sécheur HL0040 N°12P021 de 2012</t>
  </si>
  <si>
    <t>16/04/00021</t>
  </si>
  <si>
    <t>local ac :</t>
  </si>
  <si>
    <t>16/04/00023</t>
  </si>
  <si>
    <t>DROME PACK</t>
  </si>
  <si>
    <t>maintenance start025 N°349012/6243 à 30600 Heures</t>
  </si>
  <si>
    <t>16/04/00024</t>
  </si>
  <si>
    <t>EPOXY3000</t>
  </si>
  <si>
    <t>maintenance L45RS N° CD10015227001 à 7727 Heures</t>
  </si>
  <si>
    <t>16/04/00025</t>
  </si>
  <si>
    <t>FROMAGERIE ALPINE</t>
  </si>
  <si>
    <t>maintenance L15 N° cd10003063002 à 17924 Heures</t>
  </si>
  <si>
    <t>16/04/00026</t>
  </si>
  <si>
    <t>Maintenance hv07 N) V070046091006 à 44752 Heures</t>
  </si>
  <si>
    <t>16/04/00028</t>
  </si>
  <si>
    <t>FCA</t>
  </si>
  <si>
    <t>Maintenance L75SR N°CD10000086001 à 39695 Hrs</t>
  </si>
  <si>
    <t>16/04/00029</t>
  </si>
  <si>
    <t>HOPITAUX DROME NORD</t>
  </si>
  <si>
    <t>Maintenance Rollair 15  &amp;:  filtres reseaux suivant contrat :</t>
  </si>
  <si>
    <t>16/04/00030</t>
  </si>
  <si>
    <t>maintenance mauguiere ME11 N° AML 249740</t>
  </si>
  <si>
    <t>16/04/00031</t>
  </si>
  <si>
    <t xml:space="preserve">maintenance Start 15 &amp; filtres reseaux suivant contrat - 2 filtres reseaux hors </t>
  </si>
  <si>
    <t>16/04/00035</t>
  </si>
  <si>
    <t>JARS CERAMISTES</t>
  </si>
  <si>
    <t>Réparation Hv01 suite au passage de notre technicien :</t>
  </si>
  <si>
    <t>16/04/00036</t>
  </si>
  <si>
    <t>remplacement sur L55 EV de regulation + EV de mise a vide + Regul de pression</t>
  </si>
  <si>
    <t>16/04/00037</t>
  </si>
  <si>
    <t>MOLTENI GRPE ELECTROLUX SAS</t>
  </si>
  <si>
    <t>Intervention dépannage sur compresseur Luchard  N° 3883 à 2351 Heures</t>
  </si>
  <si>
    <t>16/04/00038</t>
  </si>
  <si>
    <t>M22</t>
  </si>
  <si>
    <t>reorganisation reseau A.C et Vide</t>
  </si>
  <si>
    <t>16/04/00039</t>
  </si>
  <si>
    <t>+ value reseau d'air et reseau de vide</t>
  </si>
  <si>
    <t>16/04/00041</t>
  </si>
  <si>
    <t>RIGNOL (SARL)</t>
  </si>
  <si>
    <t xml:space="preserve">Founitures filtre séparateur pour compresseur Screw 10 : </t>
  </si>
  <si>
    <t>16/04/00042</t>
  </si>
  <si>
    <t>JEAN MARC REVOL</t>
  </si>
  <si>
    <t>Remise en service Compresseur Rollair750AMT7/500 de 2002 N°WC0005585 -</t>
  </si>
  <si>
    <t>16/04/00043</t>
  </si>
  <si>
    <t>ETABLISSEMENTS ROUSSET</t>
  </si>
  <si>
    <t>Changement pure électropilotée sur cuve 500Litres :</t>
  </si>
  <si>
    <t>16/04/00046</t>
  </si>
  <si>
    <t>SMS</t>
  </si>
  <si>
    <t>Recherche panne éléctrique : différentiel 3000mA armoire nouveau batiment</t>
  </si>
  <si>
    <t>16/04/00047</t>
  </si>
  <si>
    <t>SIBELCO</t>
  </si>
  <si>
    <t>maintenance compresseur L45RS N°CD10015094001 à 11236 Heures</t>
  </si>
  <si>
    <t>16/04/00049</t>
  </si>
  <si>
    <t>SOREA</t>
  </si>
  <si>
    <t>maintenance L22 à 17914 heures</t>
  </si>
  <si>
    <t>16/04/00050</t>
  </si>
  <si>
    <t xml:space="preserve">Changement filtration réseau : </t>
  </si>
  <si>
    <t>16/04/00051</t>
  </si>
  <si>
    <t>Intervention sur elevateur bleu grenailleuse probleme éléctrique</t>
  </si>
  <si>
    <t>16/04/00052</t>
  </si>
  <si>
    <t>Sur armoire grenailleuse - Changement de 3 contacteurs D09 B7</t>
  </si>
  <si>
    <t>16/04/00053</t>
  </si>
  <si>
    <t xml:space="preserve">Maintenance compresseur Ingersollrand : </t>
  </si>
  <si>
    <t>16/04/00054</t>
  </si>
  <si>
    <t>VALLET FRERES (SARL)</t>
  </si>
  <si>
    <t>Maintenance L07 à 1112 Heures</t>
  </si>
  <si>
    <t>16/04/00055</t>
  </si>
  <si>
    <t>VALENCE POIDS LOURD</t>
  </si>
  <si>
    <t>Réservoir galva 100 Litres vertical :</t>
  </si>
  <si>
    <t>Total marge SFACS</t>
  </si>
  <si>
    <t>TOTAL SFACS CA Avril 2016</t>
  </si>
  <si>
    <t>Total lionel prospection</t>
  </si>
  <si>
    <t>Total lionel affaire suivi</t>
  </si>
  <si>
    <t>total lionel affaire suivi avril 2016</t>
  </si>
  <si>
    <t>Facture d'acompte Devis local AC Montant global : 10 000 € HT</t>
  </si>
  <si>
    <t>CP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</si>
</sst>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92D05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6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7" fontId="18" fillId="0" borderId="0" xfId="0" applyNumberFormat="1" applyFont="1"/>
    <xf numFmtId="0" fontId="21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selection activeCell="A43" sqref="A43:E44"/>
    </sheetView>
  </sheetViews>
  <sheetFormatPr baseColWidth="10" defaultRowHeight="11.25"/>
  <cols>
    <col min="1" max="1" width="17.140625" style="1" bestFit="1" customWidth="1"/>
    <col min="2" max="2" width="7.85546875" style="1" bestFit="1" customWidth="1"/>
    <col min="3" max="3" width="21.85546875" style="1" bestFit="1" customWidth="1"/>
    <col min="4" max="4" width="54.28515625" style="1" bestFit="1" customWidth="1"/>
    <col min="5" max="5" width="7.85546875" style="1" bestFit="1" customWidth="1"/>
    <col min="6" max="6" width="5.28515625" style="1" bestFit="1" customWidth="1"/>
    <col min="7" max="16384" width="11.4257812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112</v>
      </c>
    </row>
    <row r="2" spans="1:6">
      <c r="A2" s="1" t="s">
        <v>19</v>
      </c>
      <c r="B2" s="1">
        <v>1261.3800000000001</v>
      </c>
      <c r="C2" s="1" t="s">
        <v>20</v>
      </c>
      <c r="D2" s="1" t="s">
        <v>21</v>
      </c>
      <c r="E2" s="1">
        <v>4414.83</v>
      </c>
      <c r="F2" s="1">
        <v>7000</v>
      </c>
    </row>
    <row r="3" spans="1:6">
      <c r="A3" s="1" t="s">
        <v>51</v>
      </c>
      <c r="B3" s="1">
        <v>341.9</v>
      </c>
      <c r="C3" s="1" t="s">
        <v>52</v>
      </c>
      <c r="D3" s="1" t="s">
        <v>53</v>
      </c>
      <c r="E3" s="1">
        <v>957.8</v>
      </c>
      <c r="F3" s="1">
        <v>7300</v>
      </c>
    </row>
    <row r="4" spans="1:6">
      <c r="A4" s="1" t="s">
        <v>43</v>
      </c>
      <c r="B4" s="1">
        <v>877.77</v>
      </c>
      <c r="C4" s="1" t="s">
        <v>44</v>
      </c>
      <c r="D4" s="1" t="s">
        <v>45</v>
      </c>
      <c r="E4" s="1">
        <v>2335.35</v>
      </c>
      <c r="F4" s="1">
        <v>26000</v>
      </c>
    </row>
    <row r="5" spans="1:6">
      <c r="A5" s="1" t="s">
        <v>103</v>
      </c>
      <c r="B5" s="1">
        <v>104.84</v>
      </c>
      <c r="C5" s="1" t="s">
        <v>104</v>
      </c>
      <c r="D5" s="1" t="s">
        <v>105</v>
      </c>
      <c r="E5" s="1">
        <v>332.83</v>
      </c>
      <c r="F5" s="1">
        <v>26000</v>
      </c>
    </row>
    <row r="6" spans="1:6">
      <c r="A6" s="1" t="s">
        <v>46</v>
      </c>
      <c r="B6" s="1">
        <v>416.43</v>
      </c>
      <c r="C6" s="1" t="s">
        <v>47</v>
      </c>
      <c r="D6" s="1" t="s">
        <v>48</v>
      </c>
      <c r="E6" s="1">
        <v>1170.27</v>
      </c>
      <c r="F6" s="1">
        <v>26100</v>
      </c>
    </row>
    <row r="7" spans="1:6">
      <c r="A7" s="1" t="s">
        <v>49</v>
      </c>
      <c r="B7" s="1">
        <v>266.86</v>
      </c>
      <c r="C7" s="1" t="s">
        <v>47</v>
      </c>
      <c r="D7" s="1" t="s">
        <v>50</v>
      </c>
      <c r="E7" s="1">
        <v>763.95</v>
      </c>
      <c r="F7" s="1">
        <v>26100</v>
      </c>
    </row>
    <row r="8" spans="1:6">
      <c r="A8" s="1" t="s">
        <v>54</v>
      </c>
      <c r="B8" s="1">
        <v>280.94</v>
      </c>
      <c r="C8" s="1" t="s">
        <v>55</v>
      </c>
      <c r="D8" s="1" t="s">
        <v>56</v>
      </c>
      <c r="E8" s="1">
        <v>747.93</v>
      </c>
      <c r="F8" s="1">
        <v>26102</v>
      </c>
    </row>
    <row r="9" spans="1:6">
      <c r="A9" s="1" t="s">
        <v>57</v>
      </c>
      <c r="B9" s="1">
        <v>68.739999999999995</v>
      </c>
      <c r="C9" s="1" t="s">
        <v>55</v>
      </c>
      <c r="D9" s="1" t="s">
        <v>58</v>
      </c>
      <c r="E9" s="1">
        <v>156</v>
      </c>
      <c r="F9" s="1">
        <v>26102</v>
      </c>
    </row>
    <row r="10" spans="1:6">
      <c r="A10" s="1" t="s">
        <v>59</v>
      </c>
      <c r="B10" s="1">
        <v>233.08</v>
      </c>
      <c r="C10" s="1" t="s">
        <v>55</v>
      </c>
      <c r="D10" s="1" t="s">
        <v>60</v>
      </c>
      <c r="E10" s="1">
        <v>651.77</v>
      </c>
      <c r="F10" s="1">
        <v>26102</v>
      </c>
    </row>
    <row r="11" spans="1:6">
      <c r="A11" s="1" t="s">
        <v>13</v>
      </c>
      <c r="B11" s="1">
        <v>0</v>
      </c>
      <c r="C11" s="1" t="s">
        <v>14</v>
      </c>
      <c r="D11" s="1" t="s">
        <v>15</v>
      </c>
      <c r="E11" s="1">
        <v>283.82</v>
      </c>
      <c r="F11" s="1">
        <v>26120</v>
      </c>
    </row>
    <row r="12" spans="1:6" s="2" customFormat="1">
      <c r="A12" s="2" t="s">
        <v>25</v>
      </c>
      <c r="B12" s="2">
        <v>2269.9899999999998</v>
      </c>
      <c r="C12" s="2" t="s">
        <v>26</v>
      </c>
      <c r="D12" s="2" t="s">
        <v>27</v>
      </c>
      <c r="E12" s="2">
        <v>8948</v>
      </c>
      <c r="F12" s="2">
        <v>26120</v>
      </c>
    </row>
    <row r="13" spans="1:6">
      <c r="A13" s="1" t="s">
        <v>30</v>
      </c>
      <c r="B13" s="1">
        <v>75.599999999999994</v>
      </c>
      <c r="C13" s="1" t="s">
        <v>31</v>
      </c>
      <c r="D13" s="1" t="s">
        <v>32</v>
      </c>
      <c r="E13" s="1">
        <v>304.92</v>
      </c>
      <c r="F13" s="1">
        <v>26120</v>
      </c>
    </row>
    <row r="14" spans="1:6">
      <c r="A14" s="1" t="s">
        <v>33</v>
      </c>
      <c r="B14" s="1">
        <v>1006.76</v>
      </c>
      <c r="C14" s="1" t="s">
        <v>31</v>
      </c>
      <c r="D14" s="1" t="s">
        <v>34</v>
      </c>
      <c r="E14" s="1">
        <v>2355.34</v>
      </c>
      <c r="F14" s="1">
        <v>26120</v>
      </c>
    </row>
    <row r="15" spans="1:6">
      <c r="A15" s="1" t="s">
        <v>61</v>
      </c>
      <c r="B15" s="1">
        <v>185.02</v>
      </c>
      <c r="C15" s="1" t="s">
        <v>62</v>
      </c>
      <c r="D15" s="1" t="s">
        <v>63</v>
      </c>
      <c r="E15" s="1">
        <v>485.84</v>
      </c>
      <c r="F15" s="1">
        <v>26140</v>
      </c>
    </row>
    <row r="16" spans="1:6">
      <c r="A16" s="1" t="s">
        <v>64</v>
      </c>
      <c r="B16" s="1">
        <v>324.54000000000002</v>
      </c>
      <c r="C16" s="1" t="s">
        <v>62</v>
      </c>
      <c r="D16" s="1" t="s">
        <v>65</v>
      </c>
      <c r="E16" s="1">
        <v>783.56</v>
      </c>
      <c r="F16" s="1">
        <v>26140</v>
      </c>
    </row>
    <row r="17" spans="1:6">
      <c r="A17" s="1" t="s">
        <v>69</v>
      </c>
      <c r="B17" s="1">
        <v>1056.5999999999999</v>
      </c>
      <c r="C17" s="1" t="s">
        <v>70</v>
      </c>
      <c r="D17" s="1" t="s">
        <v>71</v>
      </c>
      <c r="E17" s="1">
        <v>3251.28</v>
      </c>
      <c r="F17" s="1">
        <v>26190</v>
      </c>
    </row>
    <row r="18" spans="1:6">
      <c r="A18" s="1" t="s">
        <v>72</v>
      </c>
      <c r="B18" s="1">
        <v>114.76</v>
      </c>
      <c r="C18" s="1" t="s">
        <v>70</v>
      </c>
      <c r="D18" s="1" t="s">
        <v>73</v>
      </c>
      <c r="E18" s="1">
        <v>279.29000000000002</v>
      </c>
      <c r="F18" s="1">
        <v>26190</v>
      </c>
    </row>
    <row r="19" spans="1:6">
      <c r="A19" s="1" t="s">
        <v>89</v>
      </c>
      <c r="B19" s="1">
        <v>429.04</v>
      </c>
      <c r="C19" s="1" t="s">
        <v>90</v>
      </c>
      <c r="D19" s="1" t="s">
        <v>91</v>
      </c>
      <c r="E19" s="1">
        <v>1151.8599999999999</v>
      </c>
      <c r="F19" s="1">
        <v>26190</v>
      </c>
    </row>
    <row r="20" spans="1:6">
      <c r="A20" s="1" t="s">
        <v>77</v>
      </c>
      <c r="B20" s="1">
        <v>169.61</v>
      </c>
      <c r="C20" s="1" t="s">
        <v>78</v>
      </c>
      <c r="D20" s="1" t="s">
        <v>79</v>
      </c>
      <c r="E20" s="1">
        <v>525.89</v>
      </c>
      <c r="F20" s="1">
        <v>26210</v>
      </c>
    </row>
    <row r="21" spans="1:6">
      <c r="A21" s="1" t="s">
        <v>80</v>
      </c>
      <c r="B21" s="1">
        <v>87.7</v>
      </c>
      <c r="C21" s="1" t="s">
        <v>81</v>
      </c>
      <c r="D21" s="1" t="s">
        <v>82</v>
      </c>
      <c r="E21" s="1">
        <v>245.2</v>
      </c>
      <c r="F21" s="1">
        <v>26210</v>
      </c>
    </row>
    <row r="22" spans="1:6">
      <c r="A22" s="1" t="s">
        <v>83</v>
      </c>
      <c r="B22" s="1">
        <v>51.6</v>
      </c>
      <c r="C22" s="1" t="s">
        <v>84</v>
      </c>
      <c r="D22" s="1" t="s">
        <v>85</v>
      </c>
      <c r="E22" s="1">
        <v>208.1</v>
      </c>
      <c r="F22" s="1">
        <v>26210</v>
      </c>
    </row>
    <row r="23" spans="1:6">
      <c r="A23" s="1" t="s">
        <v>94</v>
      </c>
      <c r="B23" s="1">
        <v>59.52</v>
      </c>
      <c r="C23" s="1" t="s">
        <v>84</v>
      </c>
      <c r="D23" s="1" t="s">
        <v>95</v>
      </c>
      <c r="E23" s="1">
        <v>240.02</v>
      </c>
      <c r="F23" s="1">
        <v>26210</v>
      </c>
    </row>
    <row r="24" spans="1:6">
      <c r="A24" s="1" t="s">
        <v>96</v>
      </c>
      <c r="B24" s="1">
        <v>79.38</v>
      </c>
      <c r="C24" s="1" t="s">
        <v>84</v>
      </c>
      <c r="D24" s="1" t="s">
        <v>97</v>
      </c>
      <c r="E24" s="1">
        <v>313.88</v>
      </c>
      <c r="F24" s="1">
        <v>26210</v>
      </c>
    </row>
    <row r="25" spans="1:6">
      <c r="A25" s="1" t="s">
        <v>100</v>
      </c>
      <c r="B25" s="1">
        <v>319.35000000000002</v>
      </c>
      <c r="C25" s="1" t="s">
        <v>101</v>
      </c>
      <c r="D25" s="1" t="s">
        <v>102</v>
      </c>
      <c r="E25" s="1">
        <v>857.31</v>
      </c>
      <c r="F25" s="1">
        <v>26210</v>
      </c>
    </row>
    <row r="26" spans="1:6">
      <c r="A26" s="1" t="s">
        <v>16</v>
      </c>
      <c r="B26" s="1">
        <v>503.59</v>
      </c>
      <c r="C26" s="1" t="s">
        <v>17</v>
      </c>
      <c r="D26" s="1" t="s">
        <v>18</v>
      </c>
      <c r="E26" s="1">
        <v>1044.27</v>
      </c>
      <c r="F26" s="1">
        <v>26220</v>
      </c>
    </row>
    <row r="27" spans="1:6">
      <c r="A27" s="1" t="s">
        <v>66</v>
      </c>
      <c r="B27" s="1">
        <v>80.22</v>
      </c>
      <c r="C27" s="1" t="s">
        <v>67</v>
      </c>
      <c r="D27" s="1" t="s">
        <v>68</v>
      </c>
      <c r="E27" s="1">
        <v>290.32</v>
      </c>
      <c r="F27" s="1">
        <v>26240</v>
      </c>
    </row>
    <row r="28" spans="1:6">
      <c r="A28" s="1" t="s">
        <v>74</v>
      </c>
      <c r="B28" s="1">
        <v>29.11</v>
      </c>
      <c r="C28" s="1" t="s">
        <v>75</v>
      </c>
      <c r="D28" s="1" t="s">
        <v>76</v>
      </c>
      <c r="E28" s="1">
        <v>56.57</v>
      </c>
      <c r="F28" s="1">
        <v>26240</v>
      </c>
    </row>
    <row r="29" spans="1:6">
      <c r="A29" s="1" t="s">
        <v>40</v>
      </c>
      <c r="B29" s="1">
        <v>370.13</v>
      </c>
      <c r="C29" s="1" t="s">
        <v>41</v>
      </c>
      <c r="D29" s="1" t="s">
        <v>42</v>
      </c>
      <c r="E29" s="1">
        <v>917.14</v>
      </c>
      <c r="F29" s="1">
        <v>26260</v>
      </c>
    </row>
    <row r="30" spans="1:6">
      <c r="A30" s="1" t="s">
        <v>7</v>
      </c>
      <c r="B30" s="1">
        <v>0</v>
      </c>
      <c r="C30" s="1" t="s">
        <v>8</v>
      </c>
      <c r="D30" s="1" t="s">
        <v>9</v>
      </c>
      <c r="E30" s="1">
        <v>193.48</v>
      </c>
      <c r="F30" s="1">
        <v>26300</v>
      </c>
    </row>
    <row r="31" spans="1:6">
      <c r="A31" s="1" t="s">
        <v>22</v>
      </c>
      <c r="B31" s="1">
        <v>0</v>
      </c>
      <c r="C31" s="1" t="s">
        <v>23</v>
      </c>
      <c r="D31" s="1" t="s">
        <v>24</v>
      </c>
      <c r="E31" s="1">
        <v>1166.67</v>
      </c>
      <c r="F31" s="1">
        <v>26300</v>
      </c>
    </row>
    <row r="32" spans="1:6" s="3" customFormat="1">
      <c r="A32" s="3" t="s">
        <v>5</v>
      </c>
      <c r="B32" s="3">
        <v>0</v>
      </c>
      <c r="C32" s="3" t="s">
        <v>6</v>
      </c>
      <c r="D32" s="3" t="s">
        <v>111</v>
      </c>
      <c r="E32" s="3">
        <v>3000</v>
      </c>
      <c r="F32" s="3">
        <v>26330</v>
      </c>
    </row>
    <row r="33" spans="1:6">
      <c r="A33" s="1" t="s">
        <v>28</v>
      </c>
      <c r="B33" s="1">
        <v>321.23</v>
      </c>
      <c r="C33" s="1" t="s">
        <v>6</v>
      </c>
      <c r="D33" s="1" t="s">
        <v>29</v>
      </c>
      <c r="E33" s="1">
        <v>864.89</v>
      </c>
      <c r="F33" s="1">
        <v>26330</v>
      </c>
    </row>
    <row r="34" spans="1:6" s="3" customFormat="1">
      <c r="A34" s="3" t="s">
        <v>38</v>
      </c>
      <c r="B34" s="3">
        <v>1449.06</v>
      </c>
      <c r="C34" s="3" t="s">
        <v>6</v>
      </c>
      <c r="D34" s="3" t="s">
        <v>39</v>
      </c>
      <c r="E34" s="3">
        <v>7000</v>
      </c>
      <c r="F34" s="3">
        <v>26330</v>
      </c>
    </row>
    <row r="35" spans="1:6">
      <c r="A35" s="1" t="s">
        <v>10</v>
      </c>
      <c r="B35" s="1">
        <v>0</v>
      </c>
      <c r="C35" s="1" t="s">
        <v>11</v>
      </c>
      <c r="D35" s="1" t="s">
        <v>12</v>
      </c>
      <c r="E35" s="1">
        <v>474.3</v>
      </c>
      <c r="F35" s="1">
        <v>26540</v>
      </c>
    </row>
    <row r="36" spans="1:6">
      <c r="A36" s="1" t="s">
        <v>35</v>
      </c>
      <c r="B36" s="1">
        <v>57.12</v>
      </c>
      <c r="C36" s="1" t="s">
        <v>36</v>
      </c>
      <c r="D36" s="1" t="s">
        <v>37</v>
      </c>
      <c r="E36" s="1">
        <v>230.32</v>
      </c>
      <c r="F36" s="1">
        <v>26540</v>
      </c>
    </row>
    <row r="37" spans="1:6">
      <c r="A37" s="1" t="s">
        <v>86</v>
      </c>
      <c r="B37" s="1">
        <v>584.33000000000004</v>
      </c>
      <c r="C37" s="1" t="s">
        <v>87</v>
      </c>
      <c r="D37" s="1" t="s">
        <v>88</v>
      </c>
      <c r="E37" s="1">
        <v>1601.75</v>
      </c>
      <c r="F37" s="1">
        <v>26730</v>
      </c>
    </row>
    <row r="38" spans="1:6">
      <c r="A38" s="1" t="s">
        <v>92</v>
      </c>
      <c r="B38" s="1">
        <v>172.46</v>
      </c>
      <c r="C38" s="1" t="s">
        <v>87</v>
      </c>
      <c r="D38" s="1" t="s">
        <v>93</v>
      </c>
      <c r="E38" s="1">
        <v>678.68</v>
      </c>
      <c r="F38" s="1">
        <v>26730</v>
      </c>
    </row>
    <row r="39" spans="1:6">
      <c r="A39" s="1" t="s">
        <v>98</v>
      </c>
      <c r="B39" s="1">
        <v>480.21</v>
      </c>
      <c r="C39" s="1" t="s">
        <v>87</v>
      </c>
      <c r="D39" s="1" t="s">
        <v>99</v>
      </c>
      <c r="E39" s="1">
        <v>1219.83</v>
      </c>
      <c r="F39" s="1">
        <v>26730</v>
      </c>
    </row>
    <row r="41" spans="1:6">
      <c r="A41" s="4">
        <v>42461</v>
      </c>
    </row>
    <row r="42" spans="1:6">
      <c r="A42" s="1" t="s">
        <v>106</v>
      </c>
      <c r="B42" s="1">
        <f>SUM(B2:B39)</f>
        <v>14128.87</v>
      </c>
      <c r="D42" s="1" t="s">
        <v>107</v>
      </c>
      <c r="E42" s="1">
        <f>SUM(E2:E39)</f>
        <v>50503.260000000009</v>
      </c>
    </row>
    <row r="43" spans="1:6" s="5" customFormat="1">
      <c r="A43" s="5" t="s">
        <v>108</v>
      </c>
      <c r="B43" s="5">
        <f>SUM(B12)</f>
        <v>2269.9899999999998</v>
      </c>
      <c r="D43" s="5" t="s">
        <v>108</v>
      </c>
      <c r="E43" s="5">
        <f>SUM(E12)</f>
        <v>8948</v>
      </c>
    </row>
    <row r="44" spans="1:6" s="3" customFormat="1">
      <c r="A44" s="3" t="s">
        <v>109</v>
      </c>
      <c r="B44" s="3">
        <f>B34</f>
        <v>1449.06</v>
      </c>
      <c r="D44" s="3" t="s">
        <v>110</v>
      </c>
      <c r="E44" s="3">
        <f>SUM(E34,E32)</f>
        <v>10000</v>
      </c>
    </row>
  </sheetData>
  <sortState ref="A2:F57">
    <sortCondition ref="F2:F57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TableauFactClients_QB48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SFACS</cp:lastModifiedBy>
  <cp:lastPrinted>2016-05-30T14:45:41Z</cp:lastPrinted>
  <dcterms:created xsi:type="dcterms:W3CDTF">2016-05-12T10:28:27Z</dcterms:created>
  <dcterms:modified xsi:type="dcterms:W3CDTF">2016-05-30T14:45:42Z</dcterms:modified>
</cp:coreProperties>
</file>